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C81" i="1"/>
  <c r="H80" i="1"/>
  <c r="H79" i="1"/>
  <c r="E79" i="1"/>
  <c r="H78" i="1"/>
  <c r="E78" i="1"/>
  <c r="H77" i="1"/>
  <c r="E77" i="1"/>
  <c r="H76" i="1"/>
  <c r="E76" i="1"/>
  <c r="H75" i="1"/>
  <c r="E75" i="1"/>
  <c r="H74" i="1"/>
  <c r="E74" i="1"/>
  <c r="G73" i="1"/>
  <c r="F73" i="1"/>
  <c r="F81" i="1" s="1"/>
  <c r="D73" i="1"/>
  <c r="D81" i="1" s="1"/>
  <c r="C73" i="1"/>
  <c r="E73" i="1" s="1"/>
  <c r="H73" i="1" s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G61" i="1"/>
  <c r="F61" i="1"/>
  <c r="D61" i="1"/>
  <c r="C61" i="1"/>
  <c r="E61" i="1" s="1"/>
  <c r="H61" i="1" s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G47" i="1"/>
  <c r="F47" i="1"/>
  <c r="D47" i="1"/>
  <c r="C47" i="1"/>
  <c r="E47" i="1" s="1"/>
  <c r="H47" i="1" s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G37" i="1"/>
  <c r="F37" i="1"/>
  <c r="D37" i="1"/>
  <c r="C37" i="1"/>
  <c r="E37" i="1" s="1"/>
  <c r="H37" i="1" s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F27" i="1"/>
  <c r="D27" i="1"/>
  <c r="E27" i="1" s="1"/>
  <c r="H27" i="1" s="1"/>
  <c r="C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E17" i="1" s="1"/>
  <c r="H17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G9" i="1"/>
  <c r="F9" i="1"/>
  <c r="D9" i="1"/>
  <c r="C9" i="1"/>
  <c r="E9" i="1" s="1"/>
  <c r="H9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<sst xmlns="http://schemas.openxmlformats.org/spreadsheetml/2006/main" count="93" uniqueCount="93">
  <si>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</si>
  <si>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>JUNTA MUINICIPAL DE AGUA Y SANEAMIENTO DE JIMENEZ</t>
  </si>
  <si>
    <t xml:space="preserve">Estado Analítico del Ejercicio del Presupuesto de Egresos </t>
  </si>
  <si>
    <t xml:space="preserve">Clasificación por Objeto del Gasto (Capítulo y Concepto) </t>
  </si>
  <si>
    <t>Del  31 Enero   al 31 de Diciembre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</si>
  <si>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</si>
  <si>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</si>
  <si>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</si>
  <si>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</si>
  <si>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</si>
  <si>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</si>
  <si>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</si>
  <si>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</si>
  <si>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</si>
  <si>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</si>
  <si>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</si>
  <si>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</si>
  <si>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</si>
  <si>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</si>
  <si>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</si>
  <si>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</si>
  <si>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</si>
  <si>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</si>
  <si>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</si>
  <si>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</si>
  <si>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</si>
  <si>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</si>
  <si>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</si>
  <si>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</si>
  <si>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</si>
  <si>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</si>
  <si>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</si>
  <si>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</si>
  <si>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</si>
  <si>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</si>
  <si>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</si>
  <si>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</si>
  <si>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</si>
  <si>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</si>
  <si>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</si>
  <si>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</si>
  <si>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</si>
  <si>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</si>
  <si>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</si>
  <si>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</si>
  <si>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</si>
  <si>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</si>
  <si>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</si>
  <si>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</si>
  <si>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</si>
  <si>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</si>
  <si>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</si>
  <si>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</si>
  <si>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</si>
  <si>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</si>
  <si>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</si>
  <si>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</si>
  <si>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</si>
  <si>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</si>
  <si>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</si>
  <si>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</si>
  <si>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</si>
  <si>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</si>
  <si>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</si>
  <si>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</si>
  <si>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</si>
  <si>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</si>
  <si>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</si>
  <si>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</si>
  <si>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</si>
  <si>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</si>
  <si>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</si>
  <si>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</si>
  <si>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</si>
  <si>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</si>
  <si>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</si>
  <si>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</si>
  <si>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</si>
  <si>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</si>
  <si>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</si>
  <si>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</si>
  <si>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</si>
  <si>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</si>
  <si>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</si>
  <si>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</si>
  <si>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</si>
  <si>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</si>
  <si>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</si>
  <si>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C. JESÚS MANUEL VÁZQUEZ MEDINA</t>
  </si>
  <si>
    <t>DIRECTOR EJECUTIVO</t>
  </si>
  <si>
    <t>I.G.E. JOVANA GPE. MARIÑELARENA DUEÑAS</t>
  </si>
  <si>
    <t>DIRECTOR FINANCIERO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</si>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</sst>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41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49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 indent="4"/>
    </xf>
    <xf numFmtId="0" fontId="5" fillId="0" borderId="12" xfId="0" applyNumberFormat="1" applyFont="1" applyFill="1" applyBorder="1" applyAlignment="1" applyProtection="1">
      <alignment horizontal="left" vertical="center" wrapText="1" indent="4"/>
    </xf>
    <xf numFmtId="0" fontId="5" fillId="0" borderId="3" xfId="0" applyNumberFormat="1" applyFont="1" applyFill="1" applyBorder="1" applyAlignment="1" applyProtection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Fill="1" applyBorder="1" applyProtection="1"/>
    <xf numFmtId="0" fontId="2" fillId="0" borderId="0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7" zoomScaleNormal="100" workbookViewId="0">
      <selection activeCell="B83" sqref="B8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3.5703125" style="1" customWidth="1"/>
    <col min="4" max="4" width="17.28515625" style="1" customWidth="1"/>
    <col min="5" max="5" width="17" style="1" customWidth="1"/>
    <col min="6" max="6" width="23.42578125" style="1" customWidth="1"/>
    <col min="7" max="8" width="18.42578125" style="1" customWidth="1"/>
    <col min="9" max="9" width="4.7109375" style="1" customWidth="1"/>
    <col min="10" max="10" width="11.42578125" style="1" customWidth="1"/>
    <col min="11" max="16384" width="11.42578125" style="1"/>
  </cols>
  <sheetData>
    <row r="1" spans="2:9" ht="15" customHeight="1" x14ac:dyDescent="0.2">
      <c r="I1" s="2" t="s">
        <v>0</v>
      </c>
    </row>
    <row r="2" spans="2:9" ht="15" customHeight="1" x14ac:dyDescent="0.2">
      <c r="B2" s="24" t="s">
        <v>1</v>
      </c>
      <c r="C2" s="25"/>
      <c r="D2" s="25"/>
      <c r="E2" s="25"/>
      <c r="F2" s="25"/>
      <c r="G2" s="25"/>
      <c r="H2" s="26"/>
    </row>
    <row r="3" spans="2:9" x14ac:dyDescent="0.2">
      <c r="B3" s="27" t="s">
        <v>2</v>
      </c>
      <c r="C3" s="28"/>
      <c r="D3" s="28"/>
      <c r="E3" s="28"/>
      <c r="F3" s="28"/>
      <c r="G3" s="28"/>
      <c r="H3" s="29"/>
    </row>
    <row r="4" spans="2:9" x14ac:dyDescent="0.2">
      <c r="B4" s="27" t="s">
        <v>3</v>
      </c>
      <c r="C4" s="28"/>
      <c r="D4" s="28"/>
      <c r="E4" s="28"/>
      <c r="F4" s="28"/>
      <c r="G4" s="28"/>
      <c r="H4" s="29"/>
    </row>
    <row r="5" spans="2:9" x14ac:dyDescent="0.2">
      <c r="B5" s="30" t="s">
        <v>4</v>
      </c>
      <c r="C5" s="31"/>
      <c r="D5" s="31"/>
      <c r="E5" s="31"/>
      <c r="F5" s="31"/>
      <c r="G5" s="31"/>
      <c r="H5" s="32"/>
    </row>
    <row r="6" spans="2:9" x14ac:dyDescent="0.2">
      <c r="B6" s="33" t="s">
        <v>5</v>
      </c>
      <c r="C6" s="36" t="s">
        <v>6</v>
      </c>
      <c r="D6" s="37"/>
      <c r="E6" s="37"/>
      <c r="F6" s="37"/>
      <c r="G6" s="38"/>
      <c r="H6" s="39" t="s">
        <v>7</v>
      </c>
    </row>
    <row r="7" spans="2:9" ht="24" x14ac:dyDescent="0.2">
      <c r="B7" s="34"/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40"/>
    </row>
    <row r="8" spans="2:9" ht="15.75" customHeight="1" x14ac:dyDescent="0.2">
      <c r="B8" s="35"/>
      <c r="C8" s="4">
        <v>1</v>
      </c>
      <c r="D8" s="4">
        <v>2</v>
      </c>
      <c r="E8" s="4" t="s">
        <v>13</v>
      </c>
      <c r="F8" s="4">
        <v>4</v>
      </c>
      <c r="G8" s="4">
        <v>5</v>
      </c>
      <c r="H8" s="5" t="s">
        <v>14</v>
      </c>
    </row>
    <row r="9" spans="2:9" ht="24" customHeight="1" x14ac:dyDescent="0.2">
      <c r="B9" s="6" t="s">
        <v>15</v>
      </c>
      <c r="C9" s="16">
        <f>SUM(C10:C16)</f>
        <v>11491096</v>
      </c>
      <c r="D9" s="16">
        <f>SUM(D10:D16)</f>
        <v>3146762</v>
      </c>
      <c r="E9" s="16">
        <f t="shared" ref="E9:E26" si="0">C9+D9</f>
        <v>14637858</v>
      </c>
      <c r="F9" s="16">
        <f>SUM(F10:F16)</f>
        <v>13920585</v>
      </c>
      <c r="G9" s="16">
        <f>SUM(G10:G16)</f>
        <v>13920585</v>
      </c>
      <c r="H9" s="16">
        <f t="shared" ref="H9:H40" si="1">E9-F9</f>
        <v>717273</v>
      </c>
    </row>
    <row r="10" spans="2:9" ht="12" customHeight="1" x14ac:dyDescent="0.2">
      <c r="B10" s="11" t="s">
        <v>16</v>
      </c>
      <c r="C10" s="12">
        <v>7411155</v>
      </c>
      <c r="D10" s="13">
        <v>1097859</v>
      </c>
      <c r="E10" s="18">
        <f t="shared" si="0"/>
        <v>8509014</v>
      </c>
      <c r="F10" s="12">
        <v>8222360</v>
      </c>
      <c r="G10" s="12">
        <v>8222360</v>
      </c>
      <c r="H10" s="20">
        <f t="shared" si="1"/>
        <v>286654</v>
      </c>
    </row>
    <row r="11" spans="2:9" ht="12" customHeight="1" x14ac:dyDescent="0.2">
      <c r="B11" s="11" t="s">
        <v>17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18</v>
      </c>
      <c r="C12" s="12">
        <v>2681743</v>
      </c>
      <c r="D12" s="13">
        <v>1429879</v>
      </c>
      <c r="E12" s="18">
        <f t="shared" si="0"/>
        <v>4111622</v>
      </c>
      <c r="F12" s="12">
        <v>3961954</v>
      </c>
      <c r="G12" s="12">
        <v>3961954</v>
      </c>
      <c r="H12" s="20">
        <f t="shared" si="1"/>
        <v>149668</v>
      </c>
    </row>
    <row r="13" spans="2:9" ht="12" customHeight="1" x14ac:dyDescent="0.2">
      <c r="B13" s="11" t="s">
        <v>19</v>
      </c>
      <c r="C13" s="12">
        <v>95574</v>
      </c>
      <c r="D13" s="13">
        <v>64819</v>
      </c>
      <c r="E13" s="18">
        <f>C13+D13</f>
        <v>160393</v>
      </c>
      <c r="F13" s="12">
        <v>159027</v>
      </c>
      <c r="G13" s="12">
        <v>159027</v>
      </c>
      <c r="H13" s="20">
        <f t="shared" si="1"/>
        <v>1366</v>
      </c>
    </row>
    <row r="14" spans="2:9" ht="12" customHeight="1" x14ac:dyDescent="0.2">
      <c r="B14" s="11" t="s">
        <v>20</v>
      </c>
      <c r="C14" s="12">
        <v>903559</v>
      </c>
      <c r="D14" s="13">
        <v>230356</v>
      </c>
      <c r="E14" s="18">
        <f t="shared" si="0"/>
        <v>1133915</v>
      </c>
      <c r="F14" s="12">
        <v>982917</v>
      </c>
      <c r="G14" s="12">
        <v>982917</v>
      </c>
      <c r="H14" s="20">
        <f t="shared" si="1"/>
        <v>150998</v>
      </c>
    </row>
    <row r="15" spans="2:9" ht="12" customHeight="1" x14ac:dyDescent="0.2">
      <c r="B15" s="11" t="s">
        <v>21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22</v>
      </c>
      <c r="C16" s="12">
        <v>399065</v>
      </c>
      <c r="D16" s="13">
        <v>323849</v>
      </c>
      <c r="E16" s="18">
        <f t="shared" si="0"/>
        <v>722914</v>
      </c>
      <c r="F16" s="12">
        <v>594327</v>
      </c>
      <c r="G16" s="12">
        <v>594327</v>
      </c>
      <c r="H16" s="20">
        <f t="shared" si="1"/>
        <v>128587</v>
      </c>
    </row>
    <row r="17" spans="2:8" ht="24" customHeight="1" x14ac:dyDescent="0.2">
      <c r="B17" s="6" t="s">
        <v>23</v>
      </c>
      <c r="C17" s="16">
        <f>SUM(C18:C26)</f>
        <v>5838549</v>
      </c>
      <c r="D17" s="16">
        <f>SUM(D18:D26)</f>
        <v>3413875</v>
      </c>
      <c r="E17" s="16">
        <f t="shared" si="0"/>
        <v>9252424</v>
      </c>
      <c r="F17" s="16">
        <f>SUM(F18:F26)</f>
        <v>8250358</v>
      </c>
      <c r="G17" s="16">
        <f>SUM(G18:G26)</f>
        <v>8160437</v>
      </c>
      <c r="H17" s="16">
        <f t="shared" si="1"/>
        <v>1002066</v>
      </c>
    </row>
    <row r="18" spans="2:8" ht="24" x14ac:dyDescent="0.2">
      <c r="B18" s="9" t="s">
        <v>24</v>
      </c>
      <c r="C18" s="12">
        <v>246938</v>
      </c>
      <c r="D18" s="13">
        <v>33810</v>
      </c>
      <c r="E18" s="18">
        <f t="shared" si="0"/>
        <v>280748</v>
      </c>
      <c r="F18" s="12">
        <v>278049</v>
      </c>
      <c r="G18" s="12">
        <v>274998</v>
      </c>
      <c r="H18" s="20">
        <f t="shared" si="1"/>
        <v>2699</v>
      </c>
    </row>
    <row r="19" spans="2:8" ht="12" customHeight="1" x14ac:dyDescent="0.2">
      <c r="B19" s="9" t="s">
        <v>25</v>
      </c>
      <c r="C19" s="12">
        <v>63334</v>
      </c>
      <c r="D19" s="13">
        <v>46850</v>
      </c>
      <c r="E19" s="18">
        <f t="shared" si="0"/>
        <v>110184</v>
      </c>
      <c r="F19" s="12">
        <v>107162</v>
      </c>
      <c r="G19" s="12">
        <v>94920</v>
      </c>
      <c r="H19" s="20">
        <f t="shared" si="1"/>
        <v>3022</v>
      </c>
    </row>
    <row r="20" spans="2:8" ht="12" customHeight="1" x14ac:dyDescent="0.2">
      <c r="B20" s="9" t="s">
        <v>26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27</v>
      </c>
      <c r="C21" s="12">
        <v>804671</v>
      </c>
      <c r="D21" s="13">
        <v>1076150</v>
      </c>
      <c r="E21" s="18">
        <f t="shared" si="0"/>
        <v>1880821</v>
      </c>
      <c r="F21" s="12">
        <v>1736009</v>
      </c>
      <c r="G21" s="12">
        <v>1722480</v>
      </c>
      <c r="H21" s="20">
        <f t="shared" si="1"/>
        <v>144812</v>
      </c>
    </row>
    <row r="22" spans="2:8" ht="12" customHeight="1" x14ac:dyDescent="0.2">
      <c r="B22" s="9" t="s">
        <v>28</v>
      </c>
      <c r="C22" s="12">
        <v>275738</v>
      </c>
      <c r="D22" s="13">
        <v>-66125</v>
      </c>
      <c r="E22" s="18">
        <f t="shared" si="0"/>
        <v>209613</v>
      </c>
      <c r="F22" s="12">
        <v>200974</v>
      </c>
      <c r="G22" s="12">
        <v>200769</v>
      </c>
      <c r="H22" s="20">
        <f t="shared" si="1"/>
        <v>8639</v>
      </c>
    </row>
    <row r="23" spans="2:8" ht="12" customHeight="1" x14ac:dyDescent="0.2">
      <c r="B23" s="9" t="s">
        <v>29</v>
      </c>
      <c r="C23" s="12">
        <v>915469</v>
      </c>
      <c r="D23" s="13">
        <v>817660</v>
      </c>
      <c r="E23" s="18">
        <f t="shared" si="0"/>
        <v>1733129</v>
      </c>
      <c r="F23" s="12">
        <v>1348951</v>
      </c>
      <c r="G23" s="12">
        <v>1313091</v>
      </c>
      <c r="H23" s="20">
        <f t="shared" si="1"/>
        <v>384178</v>
      </c>
    </row>
    <row r="24" spans="2:8" ht="12" customHeight="1" x14ac:dyDescent="0.2">
      <c r="B24" s="9" t="s">
        <v>30</v>
      </c>
      <c r="C24" s="12">
        <v>232890</v>
      </c>
      <c r="D24" s="13">
        <v>325500</v>
      </c>
      <c r="E24" s="18">
        <f t="shared" si="0"/>
        <v>558390</v>
      </c>
      <c r="F24" s="12">
        <v>380718</v>
      </c>
      <c r="G24" s="12">
        <v>378729</v>
      </c>
      <c r="H24" s="20">
        <f t="shared" si="1"/>
        <v>177672</v>
      </c>
    </row>
    <row r="25" spans="2:8" ht="12" customHeight="1" x14ac:dyDescent="0.2">
      <c r="B25" s="9" t="s">
        <v>31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32</v>
      </c>
      <c r="C26" s="12">
        <v>3299509</v>
      </c>
      <c r="D26" s="13">
        <v>1180030</v>
      </c>
      <c r="E26" s="18">
        <f t="shared" si="0"/>
        <v>4479539</v>
      </c>
      <c r="F26" s="12">
        <v>4198495</v>
      </c>
      <c r="G26" s="12">
        <v>4175450</v>
      </c>
      <c r="H26" s="20">
        <f t="shared" si="1"/>
        <v>281044</v>
      </c>
    </row>
    <row r="27" spans="2:8" ht="20.100000000000001" customHeight="1" x14ac:dyDescent="0.2">
      <c r="B27" s="6" t="s">
        <v>33</v>
      </c>
      <c r="C27" s="16">
        <f>SUM(C28:C36)</f>
        <v>8881512</v>
      </c>
      <c r="D27" s="16">
        <f>SUM(D28:D36)</f>
        <v>1070820</v>
      </c>
      <c r="E27" s="16">
        <f>D27+C27</f>
        <v>9952332</v>
      </c>
      <c r="F27" s="16">
        <f>SUM(F28:F36)</f>
        <v>9314063</v>
      </c>
      <c r="G27" s="16">
        <f>SUM(G28:G36)</f>
        <v>9225331</v>
      </c>
      <c r="H27" s="16">
        <f t="shared" si="1"/>
        <v>638269</v>
      </c>
    </row>
    <row r="28" spans="2:8" x14ac:dyDescent="0.2">
      <c r="B28" s="9" t="s">
        <v>34</v>
      </c>
      <c r="C28" s="12">
        <v>7669288</v>
      </c>
      <c r="D28" s="13">
        <v>-590500</v>
      </c>
      <c r="E28" s="18">
        <f t="shared" ref="E28:E36" si="2">C28+D28</f>
        <v>7078788</v>
      </c>
      <c r="F28" s="12">
        <v>6899124</v>
      </c>
      <c r="G28" s="12">
        <v>6899038</v>
      </c>
      <c r="H28" s="20">
        <f t="shared" si="1"/>
        <v>179664</v>
      </c>
    </row>
    <row r="29" spans="2:8" x14ac:dyDescent="0.2">
      <c r="B29" s="9" t="s">
        <v>35</v>
      </c>
      <c r="C29" s="12">
        <v>42112</v>
      </c>
      <c r="D29" s="13">
        <v>169620</v>
      </c>
      <c r="E29" s="18">
        <f t="shared" si="2"/>
        <v>211732</v>
      </c>
      <c r="F29" s="12">
        <v>211196</v>
      </c>
      <c r="G29" s="12">
        <v>210496</v>
      </c>
      <c r="H29" s="20">
        <f t="shared" si="1"/>
        <v>536</v>
      </c>
    </row>
    <row r="30" spans="2:8" ht="12" customHeight="1" x14ac:dyDescent="0.2">
      <c r="B30" s="9" t="s">
        <v>36</v>
      </c>
      <c r="C30" s="12">
        <v>283714</v>
      </c>
      <c r="D30" s="13">
        <v>106000</v>
      </c>
      <c r="E30" s="18">
        <f t="shared" si="2"/>
        <v>389714</v>
      </c>
      <c r="F30" s="12">
        <v>385269</v>
      </c>
      <c r="G30" s="12">
        <v>385269</v>
      </c>
      <c r="H30" s="20">
        <f t="shared" si="1"/>
        <v>4445</v>
      </c>
    </row>
    <row r="31" spans="2:8" x14ac:dyDescent="0.2">
      <c r="B31" s="9" t="s">
        <v>37</v>
      </c>
      <c r="C31" s="12">
        <v>242948</v>
      </c>
      <c r="D31" s="13">
        <v>129100</v>
      </c>
      <c r="E31" s="18">
        <f t="shared" si="2"/>
        <v>372048</v>
      </c>
      <c r="F31" s="12">
        <v>299549</v>
      </c>
      <c r="G31" s="12">
        <v>299149</v>
      </c>
      <c r="H31" s="20">
        <f t="shared" si="1"/>
        <v>72499</v>
      </c>
    </row>
    <row r="32" spans="2:8" ht="24" x14ac:dyDescent="0.2">
      <c r="B32" s="9" t="s">
        <v>38</v>
      </c>
      <c r="C32" s="12">
        <v>422054</v>
      </c>
      <c r="D32" s="13">
        <v>1197100</v>
      </c>
      <c r="E32" s="18">
        <f t="shared" si="2"/>
        <v>1619154</v>
      </c>
      <c r="F32" s="12">
        <v>1288790</v>
      </c>
      <c r="G32" s="12">
        <v>1204252</v>
      </c>
      <c r="H32" s="20">
        <f t="shared" si="1"/>
        <v>330364</v>
      </c>
    </row>
    <row r="33" spans="2:8" x14ac:dyDescent="0.2">
      <c r="B33" s="9" t="s">
        <v>39</v>
      </c>
      <c r="C33" s="12">
        <v>49229</v>
      </c>
      <c r="D33" s="13">
        <v>14700</v>
      </c>
      <c r="E33" s="18">
        <f t="shared" si="2"/>
        <v>63929</v>
      </c>
      <c r="F33" s="12">
        <v>53500</v>
      </c>
      <c r="G33" s="12">
        <v>51000</v>
      </c>
      <c r="H33" s="20">
        <f t="shared" si="1"/>
        <v>10429</v>
      </c>
    </row>
    <row r="34" spans="2:8" x14ac:dyDescent="0.2">
      <c r="B34" s="9" t="s">
        <v>40</v>
      </c>
      <c r="C34" s="12">
        <v>76498</v>
      </c>
      <c r="D34" s="13">
        <v>121800</v>
      </c>
      <c r="E34" s="18">
        <f t="shared" si="2"/>
        <v>198298</v>
      </c>
      <c r="F34" s="12">
        <v>160066</v>
      </c>
      <c r="G34" s="12">
        <v>159558</v>
      </c>
      <c r="H34" s="20">
        <f t="shared" si="1"/>
        <v>38232</v>
      </c>
    </row>
    <row r="35" spans="2:8" x14ac:dyDescent="0.2">
      <c r="B35" s="9" t="s">
        <v>41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42</v>
      </c>
      <c r="C36" s="12">
        <v>95669</v>
      </c>
      <c r="D36" s="13">
        <v>-77000</v>
      </c>
      <c r="E36" s="18">
        <f t="shared" si="2"/>
        <v>18669</v>
      </c>
      <c r="F36" s="12">
        <v>16569</v>
      </c>
      <c r="G36" s="12">
        <v>16569</v>
      </c>
      <c r="H36" s="20">
        <f t="shared" si="1"/>
        <v>2100</v>
      </c>
    </row>
    <row r="37" spans="2:8" ht="20.100000000000001" customHeight="1" x14ac:dyDescent="0.2">
      <c r="B37" s="7" t="s">
        <v>43</v>
      </c>
      <c r="C37" s="16">
        <f>SUM(C38:C46)</f>
        <v>6348892</v>
      </c>
      <c r="D37" s="16">
        <f>SUM(D38:D46)</f>
        <v>-429300</v>
      </c>
      <c r="E37" s="16">
        <f>C37+D37</f>
        <v>5919592</v>
      </c>
      <c r="F37" s="16">
        <f>SUM(F38:F46)</f>
        <v>5896465</v>
      </c>
      <c r="G37" s="16">
        <f>SUM(G38:G46)</f>
        <v>5569933</v>
      </c>
      <c r="H37" s="16">
        <f t="shared" si="1"/>
        <v>23127</v>
      </c>
    </row>
    <row r="38" spans="2:8" ht="12" customHeight="1" x14ac:dyDescent="0.2">
      <c r="B38" s="9" t="s">
        <v>44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45</v>
      </c>
      <c r="C39" s="12">
        <v>1917963</v>
      </c>
      <c r="D39" s="13">
        <v>-1025500</v>
      </c>
      <c r="E39" s="18">
        <f t="shared" si="3"/>
        <v>892463</v>
      </c>
      <c r="F39" s="12">
        <v>892193</v>
      </c>
      <c r="G39" s="12">
        <v>565661</v>
      </c>
      <c r="H39" s="20">
        <f t="shared" si="1"/>
        <v>270</v>
      </c>
    </row>
    <row r="40" spans="2:8" ht="12" customHeight="1" x14ac:dyDescent="0.2">
      <c r="B40" s="9" t="s">
        <v>46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47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48</v>
      </c>
      <c r="C42" s="12">
        <v>4430929</v>
      </c>
      <c r="D42" s="13">
        <v>596200</v>
      </c>
      <c r="E42" s="18">
        <f t="shared" si="3"/>
        <v>5027129</v>
      </c>
      <c r="F42" s="12">
        <v>5004272</v>
      </c>
      <c r="G42" s="12">
        <v>5004272</v>
      </c>
      <c r="H42" s="20">
        <f t="shared" si="4"/>
        <v>22857</v>
      </c>
    </row>
    <row r="43" spans="2:8" ht="12" customHeight="1" x14ac:dyDescent="0.2">
      <c r="B43" s="9" t="s">
        <v>49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50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51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x14ac:dyDescent="0.2">
      <c r="B46" s="10" t="s">
        <v>52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53</v>
      </c>
      <c r="C47" s="16">
        <f>SUM(C48:C56)</f>
        <v>6915181</v>
      </c>
      <c r="D47" s="16">
        <f>SUM(D48:D56)</f>
        <v>-2745495</v>
      </c>
      <c r="E47" s="16">
        <f t="shared" si="3"/>
        <v>4169686</v>
      </c>
      <c r="F47" s="16">
        <f>SUM(F48:F56)</f>
        <v>4112122</v>
      </c>
      <c r="G47" s="16">
        <f>SUM(G48:G56)</f>
        <v>4081856</v>
      </c>
      <c r="H47" s="16">
        <f t="shared" si="4"/>
        <v>57564</v>
      </c>
    </row>
    <row r="48" spans="2:8" x14ac:dyDescent="0.2">
      <c r="B48" s="9" t="s">
        <v>54</v>
      </c>
      <c r="C48" s="12">
        <v>0</v>
      </c>
      <c r="D48" s="13">
        <v>16700</v>
      </c>
      <c r="E48" s="18">
        <f t="shared" si="3"/>
        <v>16700</v>
      </c>
      <c r="F48" s="12">
        <v>16251</v>
      </c>
      <c r="G48" s="12">
        <v>16251</v>
      </c>
      <c r="H48" s="20">
        <f t="shared" si="4"/>
        <v>449</v>
      </c>
    </row>
    <row r="49" spans="2:8" x14ac:dyDescent="0.2">
      <c r="B49" s="9" t="s">
        <v>55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56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57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58</v>
      </c>
      <c r="C52" s="12">
        <v>675000</v>
      </c>
      <c r="D52" s="13">
        <v>-674975</v>
      </c>
      <c r="E52" s="18">
        <f t="shared" si="3"/>
        <v>25</v>
      </c>
      <c r="F52" s="12">
        <v>0</v>
      </c>
      <c r="G52" s="12">
        <v>0</v>
      </c>
      <c r="H52" s="20">
        <f t="shared" si="4"/>
        <v>25</v>
      </c>
    </row>
    <row r="53" spans="2:8" x14ac:dyDescent="0.2">
      <c r="B53" s="9" t="s">
        <v>59</v>
      </c>
      <c r="C53" s="12">
        <v>4904821</v>
      </c>
      <c r="D53" s="13">
        <v>-751920</v>
      </c>
      <c r="E53" s="18">
        <f t="shared" si="3"/>
        <v>4152901</v>
      </c>
      <c r="F53" s="12">
        <v>4095871</v>
      </c>
      <c r="G53" s="12">
        <v>4065605</v>
      </c>
      <c r="H53" s="20">
        <f t="shared" si="4"/>
        <v>57030</v>
      </c>
    </row>
    <row r="54" spans="2:8" x14ac:dyDescent="0.2">
      <c r="B54" s="9" t="s">
        <v>60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61</v>
      </c>
      <c r="C55" s="12">
        <v>1335360</v>
      </c>
      <c r="D55" s="13">
        <v>-1335300</v>
      </c>
      <c r="E55" s="18">
        <f t="shared" si="3"/>
        <v>60</v>
      </c>
      <c r="F55" s="12">
        <v>0</v>
      </c>
      <c r="G55" s="12">
        <v>0</v>
      </c>
      <c r="H55" s="20">
        <f t="shared" si="4"/>
        <v>60</v>
      </c>
    </row>
    <row r="56" spans="2:8" x14ac:dyDescent="0.2">
      <c r="B56" s="9" t="s">
        <v>62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63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64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65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66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67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68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69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70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71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72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73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74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75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76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77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78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79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80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81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82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83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84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85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x14ac:dyDescent="0.2">
      <c r="B80" s="10" t="s">
        <v>86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x14ac:dyDescent="0.2">
      <c r="B81" s="8" t="s">
        <v>87</v>
      </c>
      <c r="C81" s="22">
        <f>SUM(C73,C69,C61,C57,C47,C27,C37,C17,C9)</f>
        <v>39475230</v>
      </c>
      <c r="D81" s="22">
        <f>SUM(D73,D69,D61,D57,D47,D37,D27,D17,D9)</f>
        <v>4456662</v>
      </c>
      <c r="E81" s="22">
        <f>C81+D81</f>
        <v>43931892</v>
      </c>
      <c r="F81" s="22">
        <f>SUM(F73,F69,F61,F57,F47,F37,F17,F27,F9)</f>
        <v>41493593</v>
      </c>
      <c r="G81" s="22">
        <f>SUM(G73,G69,G61,G57,G47,G37,G27,G17,G9)</f>
        <v>40958142</v>
      </c>
      <c r="H81" s="22">
        <f t="shared" si="5"/>
        <v>2438299</v>
      </c>
    </row>
    <row r="83" spans="2:8" s="23" customFormat="1" x14ac:dyDescent="0.2">
      <c r="B83" s="23" t="s">
        <v>92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23" t="s">
        <v>88</v>
      </c>
      <c r="F87" s="23" t="s">
        <v>90</v>
      </c>
    </row>
    <row r="88" spans="2:8" s="23" customFormat="1" x14ac:dyDescent="0.2">
      <c r="B88" s="23" t="s">
        <v>89</v>
      </c>
      <c r="F88" s="23" t="s">
        <v>91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password="F376" sheet="1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3" orientation="portrait" r:id="rId1"/>
  <headerFooter differentFirst="1">
    <firstFooter>&amp;C“Bajo protesta de decir verdad declaramos que los Estados Financieros y sus notas, son razonablemente correctos y son responsabilidad del emisor.” 
 Sello Digital: 5140010000202200004toTrimestre000020230125152142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2023-01-25T19:07:51Z</cp:lastPrinted>
  <dcterms:created xsi:type="dcterms:W3CDTF">2019-12-04T16:22:52Z</dcterms:created>
  <dcterms:modified xsi:type="dcterms:W3CDTF">2023-01-31T21:12:42Z</dcterms:modified>
</cp:coreProperties>
</file>